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05" activeTab="0"/>
  </bookViews>
  <sheets>
    <sheet name="445 2018" sheetId="1" r:id="rId1"/>
  </sheets>
  <definedNames>
    <definedName name="_xlnm.Print_Titles" localSheetId="0">'445 2018'!$1:$1</definedName>
  </definedNames>
  <calcPr fullCalcOnLoad="1"/>
</workbook>
</file>

<file path=xl/sharedStrings.xml><?xml version="1.0" encoding="utf-8"?>
<sst xmlns="http://schemas.openxmlformats.org/spreadsheetml/2006/main" count="50" uniqueCount="34">
  <si>
    <t>CODICE</t>
  </si>
  <si>
    <t>TITOLO</t>
  </si>
  <si>
    <t>PROV.</t>
  </si>
  <si>
    <t>SOGGETTO ATTUATORE</t>
  </si>
  <si>
    <t>000</t>
  </si>
  <si>
    <t>IMPORTO FINANZIAMENTO EURO</t>
  </si>
  <si>
    <t>LOTTO</t>
  </si>
  <si>
    <t>IMPORTO FINANZIAMENTO ORIGINALE IN EURO</t>
  </si>
  <si>
    <t>IMPORTO MODIFICATO SI/NO</t>
  </si>
  <si>
    <t>Totale importo finanziamento</t>
  </si>
  <si>
    <t>BO</t>
  </si>
  <si>
    <t>Servizio Area Romagna</t>
  </si>
  <si>
    <t>Servizio Area Reno e Po di Volano</t>
  </si>
  <si>
    <t>IMPORTO FINANZIAMENTO Euro Del.G. 859/2018</t>
  </si>
  <si>
    <t>COLI (PC) - PIANELLO VAL TIDONE (PC) - T. TIDONE - F. TREBBIA - Interventi di manutenzione dei versanti nei territori nei bacini del T. Tidone e del F. Trebbia</t>
  </si>
  <si>
    <t>LUGAGNANO VAL D'ARDA (PC) - GROPPARELLO (PC) - T. NURE - T. ARDA - Interventi di manutenzione dei versanti nei territori dei bacini del T. Nure e del T. Arda</t>
  </si>
  <si>
    <t>VENTASSO (RE) - Lavori di manutenzione ordinaria finalizzata alla difesa dei versanti nel comune di Ventasso</t>
  </si>
  <si>
    <t>VILLA MINOZZO (RE) - TOANO (RE) - Lavori di manutenzione ordinaria finalizzata alla difesa dei versanti</t>
  </si>
  <si>
    <t>CASTELNUOVO MONTI (RE) - VETTO (RE) - CANOSSA (RE) - VEZZANO (RE) - Lavori di manutenzione ordinaria finalizzata alla difesa dei versanti</t>
  </si>
  <si>
    <t>CARPINETI (RE) - BAISO (RE) - VIANO (RE) - Lavori di manutenzione ordinaria finalizzata alla difesa dei versanti</t>
  </si>
  <si>
    <t>GAGGIO MONTANO (BO) - ALTO RENO (BO) - CASTIGLIONE DEI PEPOLI (BO) - Lavori di manutenzione ordinaria nei versanti in dissesto del bacino del Reno</t>
  </si>
  <si>
    <t>PENNABILLI (RN) - S. AGATA FELTRIA (RN) - NOVAFELTRIA (RN) - S. SOFIA (FC) - CIVITELLA (FC) - SOGLIANO (FC) - VERGHERETO (FC) - BAGNO DI ROMAGNA (FC) - Interventi di manutenzione per la difesa dei versanti nel territorio della Romagna</t>
  </si>
  <si>
    <t>7A1A001</t>
  </si>
  <si>
    <t>7A1A002</t>
  </si>
  <si>
    <t>7A1A004</t>
  </si>
  <si>
    <t>7A1A005</t>
  </si>
  <si>
    <t>7A1A006</t>
  </si>
  <si>
    <t>7A1A007</t>
  </si>
  <si>
    <t>7A1C001</t>
  </si>
  <si>
    <t>7A1F001</t>
  </si>
  <si>
    <t>PC</t>
  </si>
  <si>
    <t>Servizio Area Affluenti del Po</t>
  </si>
  <si>
    <t>RE</t>
  </si>
  <si>
    <t>FC RN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</si>
</sst>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0.0"/>
    <numFmt numFmtId="172" formatCode="_-[$€]\ * #,##0.00_-;\-[$€]\ * #,##0.00_-;_-[$€]\ * &quot;-&quot;??_-;_-@_-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-[$€-2]\ * #,##0.00_-;\-[$€-2]\ * #,##0.00_-;_-[$€-2]\ * &quot;-&quot;??_-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b/>
      <sz val="7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172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3" fontId="8" fillId="0" borderId="1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4" fontId="12" fillId="0" borderId="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 wrapText="1"/>
    </xf>
    <xf numFmtId="3" fontId="10" fillId="0" borderId="11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4" fontId="11" fillId="0" borderId="13" xfId="0" applyNumberFormat="1" applyFont="1" applyBorder="1" applyAlignment="1">
      <alignment vertical="top" wrapText="1"/>
    </xf>
    <xf numFmtId="4" fontId="9" fillId="0" borderId="13" xfId="0" applyNumberFormat="1" applyFont="1" applyBorder="1" applyAlignment="1">
      <alignment vertical="top" wrapText="1"/>
    </xf>
    <xf numFmtId="4" fontId="16" fillId="0" borderId="13" xfId="0" applyNumberFormat="1" applyFont="1" applyBorder="1" applyAlignment="1">
      <alignment vertical="top" wrapText="1"/>
    </xf>
    <xf numFmtId="172" fontId="13" fillId="0" borderId="0" xfId="44" applyFont="1" applyFill="1" applyAlignment="1">
      <alignment vertical="top" wrapText="1"/>
    </xf>
    <xf numFmtId="0" fontId="13" fillId="0" borderId="0" xfId="0" applyFont="1" applyFill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49" fontId="6" fillId="0" borderId="0" xfId="0" applyNumberFormat="1" applyFont="1" applyAlignment="1" quotePrefix="1">
      <alignment vertical="top" wrapText="1"/>
    </xf>
    <xf numFmtId="0" fontId="0" fillId="0" borderId="0" xfId="0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G12" sqref="G12"/>
    </sheetView>
  </sheetViews>
  <sheetFormatPr defaultColWidth="9.140625" defaultRowHeight="12.75" outlineLevelCol="1"/>
  <cols>
    <col min="1" max="1" width="10.28125" style="8" bestFit="1" customWidth="1"/>
    <col min="2" max="2" width="4.28125" style="9" customWidth="1"/>
    <col min="3" max="3" width="62.28125" style="1" customWidth="1"/>
    <col min="4" max="4" width="8.00390625" style="2" customWidth="1"/>
    <col min="5" max="5" width="17.8515625" style="2" customWidth="1"/>
    <col min="6" max="6" width="14.140625" style="12" hidden="1" customWidth="1" outlineLevel="1"/>
    <col min="7" max="7" width="14.140625" style="11" customWidth="1" collapsed="1"/>
    <col min="8" max="8" width="13.57421875" style="3" hidden="1" customWidth="1" outlineLevel="1"/>
    <col min="9" max="9" width="12.00390625" style="3" hidden="1" customWidth="1" outlineLevel="1"/>
    <col min="10" max="10" width="9.140625" style="3" customWidth="1" collapsed="1"/>
    <col min="11" max="16384" width="9.140625" style="3" customWidth="1"/>
  </cols>
  <sheetData>
    <row r="1" spans="1:9" s="4" customFormat="1" ht="36">
      <c r="A1" s="7" t="s">
        <v>0</v>
      </c>
      <c r="B1" s="14" t="s">
        <v>6</v>
      </c>
      <c r="C1" s="5" t="s">
        <v>1</v>
      </c>
      <c r="D1" s="6" t="s">
        <v>2</v>
      </c>
      <c r="E1" s="6" t="s">
        <v>3</v>
      </c>
      <c r="F1" s="15" t="s">
        <v>13</v>
      </c>
      <c r="G1" s="10" t="s">
        <v>5</v>
      </c>
      <c r="H1" s="16" t="s">
        <v>7</v>
      </c>
      <c r="I1" s="17" t="s">
        <v>8</v>
      </c>
    </row>
    <row r="2" spans="1:9" s="4" customFormat="1" ht="75" customHeight="1">
      <c r="A2" s="8" t="s">
        <v>22</v>
      </c>
      <c r="B2" s="29" t="s">
        <v>4</v>
      </c>
      <c r="C2" s="1" t="s">
        <v>14</v>
      </c>
      <c r="D2" s="28" t="s">
        <v>30</v>
      </c>
      <c r="E2" s="30" t="s">
        <v>31</v>
      </c>
      <c r="F2" s="13">
        <v>45000</v>
      </c>
      <c r="G2" s="11">
        <v>45000</v>
      </c>
      <c r="H2" s="25">
        <f>F2</f>
        <v>45000</v>
      </c>
      <c r="I2" s="26" t="str">
        <f>IF(G2=H2,"NO","SI")</f>
        <v>NO</v>
      </c>
    </row>
    <row r="3" spans="1:9" ht="38.25">
      <c r="A3" s="8" t="s">
        <v>23</v>
      </c>
      <c r="B3" s="29" t="s">
        <v>4</v>
      </c>
      <c r="C3" s="1" t="s">
        <v>15</v>
      </c>
      <c r="D3" s="2" t="s">
        <v>30</v>
      </c>
      <c r="E3" s="30" t="s">
        <v>31</v>
      </c>
      <c r="F3" s="13">
        <v>45000</v>
      </c>
      <c r="G3" s="11">
        <v>45000</v>
      </c>
      <c r="H3" s="25">
        <f>F3</f>
        <v>45000</v>
      </c>
      <c r="I3" s="26" t="str">
        <f>IF(G3=H3,"NO","SI")</f>
        <v>NO</v>
      </c>
    </row>
    <row r="4" spans="1:9" ht="25.5">
      <c r="A4" s="8" t="s">
        <v>24</v>
      </c>
      <c r="B4" s="29" t="s">
        <v>4</v>
      </c>
      <c r="C4" s="1" t="s">
        <v>16</v>
      </c>
      <c r="D4" s="2" t="s">
        <v>32</v>
      </c>
      <c r="E4" s="30" t="s">
        <v>31</v>
      </c>
      <c r="F4" s="13">
        <v>43000</v>
      </c>
      <c r="G4" s="11">
        <v>43000</v>
      </c>
      <c r="H4" s="25">
        <f aca="true" t="shared" si="0" ref="H4:H9">F4</f>
        <v>43000</v>
      </c>
      <c r="I4" s="26" t="str">
        <f aca="true" t="shared" si="1" ref="I4:I9">IF(G4=H4,"NO","SI")</f>
        <v>NO</v>
      </c>
    </row>
    <row r="5" spans="1:9" ht="25.5">
      <c r="A5" s="8" t="s">
        <v>25</v>
      </c>
      <c r="B5" s="29" t="s">
        <v>4</v>
      </c>
      <c r="C5" s="1" t="s">
        <v>17</v>
      </c>
      <c r="D5" s="2" t="s">
        <v>32</v>
      </c>
      <c r="E5" s="30" t="s">
        <v>31</v>
      </c>
      <c r="F5" s="13">
        <v>42000</v>
      </c>
      <c r="G5" s="11">
        <v>42000</v>
      </c>
      <c r="H5" s="25">
        <f t="shared" si="0"/>
        <v>42000</v>
      </c>
      <c r="I5" s="26" t="str">
        <f t="shared" si="1"/>
        <v>NO</v>
      </c>
    </row>
    <row r="6" spans="1:9" ht="38.25">
      <c r="A6" s="8" t="s">
        <v>26</v>
      </c>
      <c r="B6" s="29" t="s">
        <v>4</v>
      </c>
      <c r="C6" s="1" t="s">
        <v>18</v>
      </c>
      <c r="D6" s="2" t="s">
        <v>32</v>
      </c>
      <c r="E6" s="30" t="s">
        <v>31</v>
      </c>
      <c r="F6" s="13">
        <v>45000</v>
      </c>
      <c r="G6" s="11">
        <v>45000</v>
      </c>
      <c r="H6" s="25">
        <f t="shared" si="0"/>
        <v>45000</v>
      </c>
      <c r="I6" s="26" t="str">
        <f t="shared" si="1"/>
        <v>NO</v>
      </c>
    </row>
    <row r="7" spans="1:9" ht="25.5">
      <c r="A7" s="8" t="s">
        <v>27</v>
      </c>
      <c r="B7" s="29" t="s">
        <v>4</v>
      </c>
      <c r="C7" s="1" t="s">
        <v>19</v>
      </c>
      <c r="D7" s="2" t="s">
        <v>32</v>
      </c>
      <c r="E7" s="30" t="s">
        <v>31</v>
      </c>
      <c r="F7" s="13">
        <v>45000</v>
      </c>
      <c r="G7" s="11">
        <v>45000</v>
      </c>
      <c r="H7" s="25">
        <f t="shared" si="0"/>
        <v>45000</v>
      </c>
      <c r="I7" s="26" t="str">
        <f t="shared" si="1"/>
        <v>NO</v>
      </c>
    </row>
    <row r="8" spans="1:9" ht="38.25">
      <c r="A8" s="8" t="s">
        <v>28</v>
      </c>
      <c r="B8" s="29" t="s">
        <v>4</v>
      </c>
      <c r="C8" s="1" t="s">
        <v>20</v>
      </c>
      <c r="D8" s="2" t="s">
        <v>10</v>
      </c>
      <c r="E8" s="30" t="s">
        <v>12</v>
      </c>
      <c r="F8" s="13">
        <v>50000</v>
      </c>
      <c r="G8" s="11">
        <v>50000</v>
      </c>
      <c r="H8" s="25">
        <f t="shared" si="0"/>
        <v>50000</v>
      </c>
      <c r="I8" s="26" t="str">
        <f t="shared" si="1"/>
        <v>NO</v>
      </c>
    </row>
    <row r="9" spans="1:9" ht="51">
      <c r="A9" s="8" t="s">
        <v>29</v>
      </c>
      <c r="B9" s="29" t="s">
        <v>4</v>
      </c>
      <c r="C9" s="1" t="s">
        <v>21</v>
      </c>
      <c r="D9" s="2" t="s">
        <v>33</v>
      </c>
      <c r="E9" s="30" t="s">
        <v>11</v>
      </c>
      <c r="F9" s="13">
        <v>100000</v>
      </c>
      <c r="G9" s="11">
        <v>100000</v>
      </c>
      <c r="H9" s="25">
        <f t="shared" si="0"/>
        <v>100000</v>
      </c>
      <c r="I9" s="26" t="str">
        <f t="shared" si="1"/>
        <v>NO</v>
      </c>
    </row>
    <row r="10" spans="2:9" ht="12.75">
      <c r="B10" s="29"/>
      <c r="E10" s="27"/>
      <c r="F10" s="13"/>
      <c r="H10" s="25"/>
      <c r="I10" s="26"/>
    </row>
    <row r="11" spans="1:8" ht="12.75">
      <c r="A11" s="19"/>
      <c r="B11" s="20"/>
      <c r="C11" s="18" t="s">
        <v>9</v>
      </c>
      <c r="D11" s="21"/>
      <c r="E11" s="21"/>
      <c r="F11" s="22"/>
      <c r="G11" s="23">
        <f>SUM(G2:G10)</f>
        <v>415000</v>
      </c>
      <c r="H11" s="24">
        <f>SUM(H2:H10)</f>
        <v>415000</v>
      </c>
    </row>
  </sheetData>
  <sheetProtection/>
  <conditionalFormatting sqref="H11 F2:G65536">
    <cfRule type="cellIs" priority="1" dxfId="0" operator="equal" stopIfTrue="1">
      <formula>0</formula>
    </cfRule>
  </conditionalFormatting>
  <printOptions gridLines="1" horizontalCentered="1"/>
  <pageMargins left="0.31496062992125984" right="0.4724409448818898" top="0.9448818897637796" bottom="0.5118110236220472" header="0.4330708661417323" footer="0.11811023622047245"/>
  <pageSetup fitToHeight="2" fitToWidth="1" orientation="landscape" paperSize="9" r:id="rId1"/>
  <headerFooter alignWithMargins="0">
    <oddHeader>&amp;CL.445/1908 PROGRAMMA 2018</oddHeader>
    <oddFooter>&amp;LRegione Emilia-Romagna
Direzione Generale Ambiente e Difesa del Suolo e della Costa&amp;C&amp;P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2005-04-28T08:48:38Z</cp:lastPrinted>
  <dcterms:created xsi:type="dcterms:W3CDTF">2004-04-15T12:20:15Z</dcterms:created>
  <dcterms:modified xsi:type="dcterms:W3CDTF">2018-08-02T08:35:39Z</dcterms:modified>
  <cp:category/>
  <cp:version/>
  <cp:contentType/>
  <cp:contentStatus/>
</cp:coreProperties>
</file>